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me\OneDrive\Email attachments\Escritorio\SCANNER ESTADOS FINANCIEROS AL 30 JUNIO 2022 Y 30 JUNIO 2023\"/>
    </mc:Choice>
  </mc:AlternateContent>
  <bookViews>
    <workbookView xWindow="0" yWindow="0" windowWidth="20400" windowHeight="7005"/>
  </bookViews>
  <sheets>
    <sheet name="Est. de Rendimiento Fin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C17" i="1"/>
  <c r="C18" i="1"/>
  <c r="C19" i="1"/>
  <c r="C20" i="1"/>
  <c r="C21" i="1"/>
  <c r="C22" i="1"/>
  <c r="D23" i="1"/>
  <c r="D25" i="1"/>
  <c r="C23" i="1" l="1"/>
  <c r="C25" i="1" s="1"/>
</calcChain>
</file>

<file path=xl/sharedStrings.xml><?xml version="1.0" encoding="utf-8"?>
<sst xmlns="http://schemas.openxmlformats.org/spreadsheetml/2006/main" count="30" uniqueCount="27">
  <si>
    <t>Contador Municipal</t>
  </si>
  <si>
    <t>Contralor Municipal</t>
  </si>
  <si>
    <t>Tesorero</t>
  </si>
  <si>
    <t>Alcalde Municipal</t>
  </si>
  <si>
    <t xml:space="preserve"> </t>
  </si>
  <si>
    <t xml:space="preserve">Las notas  de la 1 a la 22 son parte integral de los Estados Financieros </t>
  </si>
  <si>
    <t xml:space="preserve">    </t>
  </si>
  <si>
    <t>Resultado del período (ahorro / desahorro)</t>
  </si>
  <si>
    <t>Total gastos</t>
  </si>
  <si>
    <t xml:space="preserve">Gastos financieros </t>
  </si>
  <si>
    <t xml:space="preserve">Otros gastos </t>
  </si>
  <si>
    <t xml:space="preserve">Gasto de depreciación y amortización </t>
  </si>
  <si>
    <t xml:space="preserve">Suministros y material para consumo </t>
  </si>
  <si>
    <t xml:space="preserve">Subvenciones y otros pagos por transferencias </t>
  </si>
  <si>
    <t xml:space="preserve">Sueldos, salarios y beneficios a empleados </t>
  </si>
  <si>
    <t>Gastos (Notas  18,19,20,21  y 22 )</t>
  </si>
  <si>
    <t>Total ingresos</t>
  </si>
  <si>
    <t xml:space="preserve">Recargos, multas y otros ingresos </t>
  </si>
  <si>
    <t>Ingresos extraordinarios</t>
  </si>
  <si>
    <t xml:space="preserve">Transferencias y donaciones </t>
  </si>
  <si>
    <t>Ingresos por transacciones con contraprestación</t>
  </si>
  <si>
    <t xml:space="preserve">Impuestos </t>
  </si>
  <si>
    <t>Ingresos (Nota13, 14, 15, 16 y 17)</t>
  </si>
  <si>
    <t>(Valores en RD$)</t>
  </si>
  <si>
    <t>Al 30 de junio de 2023 y 2022</t>
  </si>
  <si>
    <t>Estado de Rendimiento Financiero</t>
  </si>
  <si>
    <t>AYUNTAMIENTO LAS YAYAS DE VIAJAMA AZUA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</si>
</sst>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231F20"/>
      <name val="Times New Roman"/>
      <family val="1"/>
    </font>
    <font>
      <sz val="12"/>
      <color theme="1"/>
      <name val="Times New Roman"/>
      <family val="1"/>
    </font>
    <font>
      <b/>
      <u val="doubleAccounting"/>
      <sz val="12"/>
      <color theme="1"/>
      <name val="Times New Roman"/>
      <family val="1"/>
    </font>
    <font>
      <b/>
      <sz val="12"/>
      <color rgb="FF231F20"/>
      <name val="Times New Roman"/>
      <family val="1"/>
    </font>
    <font>
      <b/>
      <sz val="12"/>
      <color rgb="FF231F20"/>
      <name val="Arial"/>
      <family val="2"/>
    </font>
    <font>
      <sz val="12"/>
      <name val="Times New Roman"/>
      <family val="1"/>
    </font>
    <font>
      <sz val="12"/>
      <color rgb="FF231F20"/>
      <name val="Arial"/>
      <family val="2"/>
    </font>
    <font>
      <b/>
      <sz val="12"/>
      <name val="Times New Roman"/>
      <family val="1"/>
    </font>
    <font>
      <b/>
      <sz val="14"/>
      <color rgb="FF231F2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43" fontId="2" fillId="0" borderId="0" xfId="0" applyNumberFormat="1" applyFont="1"/>
    <xf numFmtId="164" fontId="2" fillId="0" borderId="0" xfId="1" applyFont="1"/>
    <xf numFmtId="164" fontId="8" fillId="0" borderId="0" xfId="0" applyNumberFormat="1" applyFont="1"/>
    <xf numFmtId="43" fontId="8" fillId="0" borderId="0" xfId="0" applyNumberFormat="1" applyFont="1"/>
    <xf numFmtId="0" fontId="8" fillId="0" borderId="0" xfId="0" applyFont="1" applyAlignment="1">
      <alignment horizontal="left" vertical="center"/>
    </xf>
    <xf numFmtId="164" fontId="8" fillId="0" borderId="0" xfId="1" applyFont="1" applyBorder="1"/>
    <xf numFmtId="164" fontId="9" fillId="0" borderId="0" xfId="0" applyNumberFormat="1" applyFont="1"/>
    <xf numFmtId="164" fontId="10" fillId="0" borderId="1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164" fontId="6" fillId="0" borderId="0" xfId="0" applyNumberFormat="1" applyFont="1"/>
    <xf numFmtId="164" fontId="10" fillId="0" borderId="0" xfId="1" applyFont="1" applyBorder="1" applyAlignment="1">
      <alignment horizontal="center" vertical="center"/>
    </xf>
    <xf numFmtId="164" fontId="12" fillId="0" borderId="0" xfId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8" fillId="0" borderId="0" xfId="1" applyFont="1"/>
    <xf numFmtId="0" fontId="8" fillId="0" borderId="0" xfId="0" applyFont="1"/>
    <xf numFmtId="164" fontId="12" fillId="0" borderId="0" xfId="1" applyFont="1" applyBorder="1"/>
    <xf numFmtId="164" fontId="14" fillId="0" borderId="2" xfId="1" applyFont="1" applyBorder="1" applyAlignment="1">
      <alignment horizontal="center" vertical="center"/>
    </xf>
    <xf numFmtId="164" fontId="12" fillId="0" borderId="3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/AppData/Roaming/Microsoft/Excel/Estados%20Financieros%20Definitivos%20Las%20Yayas%20de%20Viajama%20Corte%20Semestral%202023%20el%20ultimo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 DEL 7 AL 23"/>
      <sheetName val="NOTAS 1 AL 6"/>
      <sheetName val="ANEXO CUENTAS POR PAGAR"/>
      <sheetName val="ANEXO CUENTAS POR PAGAR JUNIO 2"/>
      <sheetName val="ANEXO CUENTAS POR COBRAR"/>
      <sheetName val="inventario "/>
    </sheetNames>
    <sheetDataSet>
      <sheetData sheetId="0">
        <row r="119">
          <cell r="D119">
            <v>5093910.16</v>
          </cell>
        </row>
        <row r="134">
          <cell r="D134">
            <v>835259</v>
          </cell>
        </row>
        <row r="152">
          <cell r="D152">
            <v>1368962.49</v>
          </cell>
        </row>
        <row r="163">
          <cell r="D163">
            <v>801856.23</v>
          </cell>
        </row>
        <row r="180">
          <cell r="D180">
            <v>1181168.75</v>
          </cell>
        </row>
        <row r="190">
          <cell r="D190">
            <v>23719.95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topLeftCell="A8" workbookViewId="0">
      <selection activeCell="G28" sqref="G28"/>
    </sheetView>
  </sheetViews>
  <sheetFormatPr baseColWidth="10" defaultColWidth="11.42578125" defaultRowHeight="15" x14ac:dyDescent="0.2"/>
  <cols>
    <col min="1" max="1" width="58.7109375" style="1" customWidth="1"/>
    <col min="2" max="2" width="0.85546875" style="1" hidden="1" customWidth="1"/>
    <col min="3" max="3" width="20.42578125" style="1" customWidth="1"/>
    <col min="4" max="4" width="19.5703125" style="1" customWidth="1"/>
    <col min="5" max="5" width="18" style="1" bestFit="1" customWidth="1"/>
    <col min="6" max="6" width="13.42578125" style="1" bestFit="1" customWidth="1"/>
    <col min="7" max="16384" width="11.42578125" style="1"/>
  </cols>
  <sheetData>
    <row r="1" spans="1:13" ht="18" x14ac:dyDescent="0.2">
      <c r="A1" s="32" t="s">
        <v>26</v>
      </c>
      <c r="B1" s="32"/>
      <c r="C1" s="32"/>
    </row>
    <row r="2" spans="1:13" ht="15.75" x14ac:dyDescent="0.2">
      <c r="A2" s="33" t="s">
        <v>25</v>
      </c>
      <c r="B2" s="33"/>
      <c r="C2" s="33"/>
    </row>
    <row r="3" spans="1:13" ht="15.75" x14ac:dyDescent="0.2">
      <c r="A3" s="33" t="s">
        <v>24</v>
      </c>
      <c r="B3" s="33"/>
      <c r="C3" s="33"/>
    </row>
    <row r="4" spans="1:13" ht="15.75" x14ac:dyDescent="0.2">
      <c r="A4" s="33" t="s">
        <v>23</v>
      </c>
      <c r="B4" s="33"/>
      <c r="C4" s="33"/>
      <c r="E4" s="11"/>
      <c r="F4" s="11"/>
      <c r="G4" s="11"/>
      <c r="H4" s="11"/>
      <c r="I4" s="11"/>
      <c r="J4" s="11"/>
      <c r="K4" s="11"/>
      <c r="L4" s="11"/>
      <c r="M4" s="11"/>
    </row>
    <row r="5" spans="1:13" ht="15.75" x14ac:dyDescent="0.2">
      <c r="A5" s="18"/>
      <c r="B5" s="18"/>
      <c r="C5" s="18"/>
      <c r="E5" s="11"/>
      <c r="F5" s="11"/>
      <c r="G5" s="11"/>
      <c r="H5" s="11"/>
      <c r="I5" s="11"/>
      <c r="J5" s="11"/>
      <c r="K5" s="11"/>
      <c r="L5" s="11"/>
      <c r="M5" s="11"/>
    </row>
    <row r="6" spans="1:13" ht="15.75" x14ac:dyDescent="0.2">
      <c r="A6" s="18"/>
      <c r="B6" s="18"/>
      <c r="C6" s="18"/>
      <c r="E6" s="11"/>
      <c r="F6" s="11"/>
      <c r="G6" s="11"/>
      <c r="H6" s="11"/>
      <c r="I6" s="11"/>
      <c r="J6" s="11"/>
      <c r="K6" s="11"/>
      <c r="L6" s="11"/>
      <c r="M6" s="11"/>
    </row>
    <row r="7" spans="1:13" ht="15.75" x14ac:dyDescent="0.2">
      <c r="B7" s="18"/>
      <c r="C7" s="30">
        <v>2023</v>
      </c>
      <c r="D7" s="30">
        <v>2022</v>
      </c>
      <c r="E7" s="11"/>
      <c r="F7" s="11"/>
      <c r="G7" s="11"/>
      <c r="H7" s="11"/>
      <c r="I7" s="11"/>
      <c r="J7" s="11"/>
      <c r="K7" s="11"/>
      <c r="L7" s="11"/>
      <c r="M7" s="11"/>
    </row>
    <row r="8" spans="1:13" ht="15.75" x14ac:dyDescent="0.25">
      <c r="A8" s="19" t="s">
        <v>22</v>
      </c>
      <c r="C8" s="25"/>
      <c r="D8" s="26"/>
      <c r="E8" s="11"/>
      <c r="F8" s="11"/>
      <c r="G8" s="11"/>
      <c r="H8" s="11"/>
      <c r="I8" s="11"/>
      <c r="J8" s="11"/>
      <c r="K8" s="11"/>
      <c r="L8" s="11"/>
      <c r="M8" s="11"/>
    </row>
    <row r="9" spans="1:13" ht="15.75" x14ac:dyDescent="0.25">
      <c r="A9" s="24" t="s">
        <v>21</v>
      </c>
      <c r="C9" s="25">
        <v>58200</v>
      </c>
      <c r="D9" s="12">
        <v>59450</v>
      </c>
      <c r="E9" s="11"/>
      <c r="F9" s="11"/>
      <c r="G9" s="11"/>
      <c r="H9" s="11"/>
      <c r="I9" s="11"/>
      <c r="J9" s="11"/>
      <c r="K9" s="11"/>
      <c r="L9" s="11"/>
      <c r="M9" s="11"/>
    </row>
    <row r="10" spans="1:13" ht="15.75" x14ac:dyDescent="0.25">
      <c r="A10" s="24" t="s">
        <v>20</v>
      </c>
      <c r="C10" s="25">
        <v>14075</v>
      </c>
      <c r="D10" s="12">
        <v>12000</v>
      </c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75" x14ac:dyDescent="0.25">
      <c r="A11" s="24" t="s">
        <v>19</v>
      </c>
      <c r="B11" s="23"/>
      <c r="C11" s="22">
        <v>12091884</v>
      </c>
      <c r="D11" s="12">
        <v>11938889.74</v>
      </c>
      <c r="E11" s="11"/>
      <c r="F11" s="11"/>
      <c r="G11" s="11"/>
      <c r="H11" s="11"/>
      <c r="I11" s="11"/>
      <c r="J11" s="11"/>
      <c r="K11" s="11"/>
      <c r="L11" s="11"/>
      <c r="M11" s="11"/>
    </row>
    <row r="12" spans="1:13" ht="15.75" x14ac:dyDescent="0.25">
      <c r="A12" s="24" t="s">
        <v>18</v>
      </c>
      <c r="B12" s="23"/>
      <c r="C12" s="22">
        <v>5219044.4800000004</v>
      </c>
      <c r="D12" s="12">
        <v>2648061.84</v>
      </c>
      <c r="E12" s="11"/>
      <c r="F12" s="11"/>
      <c r="G12" s="11"/>
      <c r="H12" s="11"/>
      <c r="I12" s="11"/>
      <c r="J12" s="11"/>
      <c r="K12" s="11"/>
      <c r="L12" s="11"/>
      <c r="M12" s="11"/>
    </row>
    <row r="13" spans="1:13" ht="15.75" x14ac:dyDescent="0.25">
      <c r="A13" s="24" t="s">
        <v>17</v>
      </c>
      <c r="B13" s="23"/>
      <c r="C13" s="29">
        <v>2000</v>
      </c>
      <c r="D13" s="12">
        <v>0</v>
      </c>
      <c r="E13" s="11"/>
      <c r="F13" s="11"/>
      <c r="G13" s="11"/>
      <c r="H13" s="11"/>
      <c r="I13" s="11"/>
      <c r="J13" s="11"/>
      <c r="K13" s="11"/>
      <c r="L13" s="11"/>
      <c r="M13" s="11"/>
    </row>
    <row r="14" spans="1:13" ht="16.5" thickBot="1" x14ac:dyDescent="0.3">
      <c r="A14" s="19" t="s">
        <v>16</v>
      </c>
      <c r="B14" s="18"/>
      <c r="C14" s="28">
        <f>SUM(C9:C13)</f>
        <v>17385203.48</v>
      </c>
      <c r="D14" s="20">
        <f>D9+D10+D11+D12</f>
        <v>14658401.58</v>
      </c>
      <c r="E14" s="11"/>
      <c r="F14" s="11"/>
      <c r="G14" s="11"/>
      <c r="H14" s="11"/>
      <c r="I14" s="11"/>
      <c r="J14" s="11"/>
      <c r="K14" s="11"/>
      <c r="L14" s="11"/>
      <c r="M14" s="11"/>
    </row>
    <row r="15" spans="1:13" ht="16.5" thickTop="1" x14ac:dyDescent="0.25">
      <c r="A15" s="14"/>
      <c r="C15" s="27"/>
      <c r="D15" s="25"/>
      <c r="E15" s="11"/>
      <c r="F15" s="11"/>
      <c r="G15" s="11"/>
      <c r="H15" s="11"/>
      <c r="I15" s="11"/>
      <c r="J15" s="11"/>
      <c r="K15" s="11"/>
      <c r="L15" s="11"/>
      <c r="M15" s="11"/>
    </row>
    <row r="16" spans="1:13" ht="15.75" x14ac:dyDescent="0.25">
      <c r="A16" s="19" t="s">
        <v>15</v>
      </c>
      <c r="C16" s="26"/>
      <c r="D16" s="26"/>
      <c r="E16" s="11"/>
      <c r="F16" s="11"/>
      <c r="G16" s="11"/>
      <c r="H16" s="11"/>
      <c r="I16" s="11"/>
      <c r="J16" s="11"/>
      <c r="K16" s="11"/>
      <c r="L16" s="11"/>
      <c r="M16" s="11"/>
    </row>
    <row r="17" spans="1:13" ht="15.75" x14ac:dyDescent="0.25">
      <c r="A17" s="24" t="s">
        <v>14</v>
      </c>
      <c r="B17" s="23"/>
      <c r="C17" s="22">
        <f>+'[1]NOTAS DEL 7 AL 23'!D119</f>
        <v>5093910.16</v>
      </c>
      <c r="D17" s="12">
        <v>5023577.76</v>
      </c>
      <c r="E17" s="11"/>
      <c r="F17" s="11"/>
      <c r="G17" s="11"/>
      <c r="H17" s="11"/>
      <c r="I17" s="11"/>
      <c r="J17" s="11"/>
      <c r="K17" s="11"/>
      <c r="L17" s="11"/>
      <c r="M17" s="11"/>
    </row>
    <row r="18" spans="1:13" ht="15.75" x14ac:dyDescent="0.25">
      <c r="A18" s="24" t="s">
        <v>13</v>
      </c>
      <c r="B18" s="23"/>
      <c r="C18" s="25">
        <f>+'[1]NOTAS DEL 7 AL 23'!D134</f>
        <v>835259</v>
      </c>
      <c r="D18" s="12">
        <v>1593448.16</v>
      </c>
      <c r="E18" s="11"/>
      <c r="F18" s="11"/>
      <c r="G18" s="11"/>
      <c r="H18" s="11"/>
      <c r="I18" s="11"/>
      <c r="J18" s="11"/>
      <c r="K18" s="11"/>
      <c r="L18" s="11"/>
      <c r="M18" s="11"/>
    </row>
    <row r="19" spans="1:13" ht="15.75" x14ac:dyDescent="0.25">
      <c r="A19" s="24" t="s">
        <v>12</v>
      </c>
      <c r="B19" s="23"/>
      <c r="C19" s="22">
        <f>+'[1]NOTAS DEL 7 AL 23'!D152</f>
        <v>1368962.49</v>
      </c>
      <c r="D19" s="12">
        <v>1764713.52</v>
      </c>
      <c r="E19" s="11"/>
      <c r="F19" s="11"/>
      <c r="G19" s="11"/>
      <c r="H19" s="11"/>
      <c r="I19" s="11"/>
      <c r="J19" s="11"/>
      <c r="K19" s="11"/>
      <c r="L19" s="11"/>
      <c r="M19" s="11"/>
    </row>
    <row r="20" spans="1:13" ht="15.75" x14ac:dyDescent="0.25">
      <c r="A20" s="24" t="s">
        <v>11</v>
      </c>
      <c r="B20" s="23"/>
      <c r="C20" s="22">
        <f>+'[1]NOTAS DEL 7 AL 23'!D163</f>
        <v>801856.23</v>
      </c>
      <c r="D20" s="12">
        <v>675660.43</v>
      </c>
      <c r="E20" s="11"/>
      <c r="F20" s="11"/>
      <c r="G20" s="11"/>
      <c r="H20" s="11"/>
      <c r="I20" s="11"/>
      <c r="J20" s="11"/>
      <c r="K20" s="11"/>
      <c r="L20" s="11"/>
      <c r="M20" s="11"/>
    </row>
    <row r="21" spans="1:13" ht="15.75" customHeight="1" x14ac:dyDescent="0.25">
      <c r="A21" s="24" t="s">
        <v>10</v>
      </c>
      <c r="B21" s="23"/>
      <c r="C21" s="22">
        <f>+'[1]NOTAS DEL 7 AL 23'!D180</f>
        <v>1181168.75</v>
      </c>
      <c r="D21" s="12">
        <v>981745.08</v>
      </c>
      <c r="E21" s="11"/>
      <c r="F21" s="11"/>
      <c r="G21" s="11"/>
      <c r="H21" s="11"/>
      <c r="I21" s="11"/>
      <c r="J21" s="11"/>
      <c r="K21" s="11"/>
      <c r="L21" s="11"/>
      <c r="M21" s="11"/>
    </row>
    <row r="22" spans="1:13" ht="15.75" x14ac:dyDescent="0.25">
      <c r="A22" s="24" t="s">
        <v>9</v>
      </c>
      <c r="B22" s="23"/>
      <c r="C22" s="22">
        <f>+'[1]NOTAS DEL 7 AL 23'!D190</f>
        <v>23719.95</v>
      </c>
      <c r="D22" s="12">
        <v>308978.02</v>
      </c>
      <c r="E22" s="11"/>
      <c r="F22" s="11"/>
      <c r="G22" s="11"/>
      <c r="H22" s="11"/>
      <c r="I22" s="11"/>
      <c r="J22" s="11"/>
      <c r="K22" s="11"/>
      <c r="L22" s="11"/>
      <c r="M22" s="11"/>
    </row>
    <row r="23" spans="1:13" ht="15.75" x14ac:dyDescent="0.25">
      <c r="A23" s="19" t="s">
        <v>8</v>
      </c>
      <c r="B23" s="18"/>
      <c r="C23" s="21">
        <f>SUM(C17:C22)</f>
        <v>9304876.5800000001</v>
      </c>
      <c r="D23" s="20">
        <f>D17+D18+D19+D20+D21+D22</f>
        <v>10348122.969999999</v>
      </c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15.75" x14ac:dyDescent="0.25">
      <c r="A24" s="14"/>
      <c r="C24" s="15"/>
      <c r="D24" s="12">
        <v>0</v>
      </c>
      <c r="E24" s="11"/>
      <c r="F24" s="11"/>
      <c r="G24" s="11"/>
      <c r="H24" s="11"/>
      <c r="I24" s="11"/>
      <c r="J24" s="11"/>
      <c r="K24" s="11"/>
      <c r="L24" s="11"/>
      <c r="M24" s="11"/>
    </row>
    <row r="25" spans="1:13" ht="18.75" thickBot="1" x14ac:dyDescent="0.45">
      <c r="A25" s="19" t="s">
        <v>7</v>
      </c>
      <c r="B25" s="18"/>
      <c r="C25" s="17">
        <f>+C14-C23</f>
        <v>8080326.9000000004</v>
      </c>
      <c r="D25" s="16">
        <f>D14-D23</f>
        <v>4310278.6100000013</v>
      </c>
      <c r="E25" s="11"/>
      <c r="F25" s="11"/>
      <c r="G25" s="11"/>
      <c r="H25" s="11"/>
      <c r="I25" s="11"/>
      <c r="J25" s="11"/>
      <c r="K25" s="11"/>
      <c r="L25" s="11"/>
      <c r="M25" s="11"/>
    </row>
    <row r="26" spans="1:13" ht="16.5" thickTop="1" x14ac:dyDescent="0.25">
      <c r="A26" s="14"/>
      <c r="C26" s="15" t="s">
        <v>6</v>
      </c>
      <c r="D26" s="12"/>
      <c r="E26" s="11"/>
      <c r="F26" s="11"/>
      <c r="G26" s="11"/>
      <c r="H26" s="11"/>
      <c r="I26" s="11"/>
      <c r="J26" s="11"/>
      <c r="K26" s="11"/>
      <c r="L26" s="11"/>
      <c r="M26" s="11"/>
    </row>
    <row r="27" spans="1:13" ht="15.75" x14ac:dyDescent="0.25">
      <c r="A27" s="14"/>
      <c r="C27" s="13"/>
      <c r="D27" s="12" t="s">
        <v>4</v>
      </c>
      <c r="E27" s="11"/>
      <c r="F27" s="11"/>
      <c r="G27" s="11"/>
      <c r="H27" s="11"/>
      <c r="I27" s="11"/>
      <c r="J27" s="11"/>
      <c r="K27" s="11"/>
      <c r="L27" s="11"/>
      <c r="M27" s="11"/>
    </row>
    <row r="28" spans="1:13" ht="15.75" x14ac:dyDescent="0.2">
      <c r="A28" s="9" t="s">
        <v>5</v>
      </c>
      <c r="C28" s="10"/>
      <c r="D28" s="10" t="s">
        <v>4</v>
      </c>
    </row>
    <row r="29" spans="1:13" ht="15.75" x14ac:dyDescent="0.2">
      <c r="A29" s="9"/>
    </row>
    <row r="30" spans="1:13" ht="15.75" x14ac:dyDescent="0.25">
      <c r="A30" s="8" t="s">
        <v>4</v>
      </c>
      <c r="B30" s="34"/>
      <c r="C30" s="34"/>
    </row>
    <row r="31" spans="1:13" ht="15.75" x14ac:dyDescent="0.25">
      <c r="A31" s="7" t="s">
        <v>4</v>
      </c>
      <c r="B31" s="31"/>
      <c r="C31" s="31"/>
    </row>
    <row r="32" spans="1:13" ht="15.75" x14ac:dyDescent="0.25">
      <c r="A32" s="6"/>
      <c r="B32" s="6"/>
      <c r="C32" s="6"/>
    </row>
    <row r="33" spans="1:3" x14ac:dyDescent="0.2">
      <c r="A33" s="5" t="s">
        <v>3</v>
      </c>
      <c r="B33" s="5"/>
      <c r="C33" s="5" t="s">
        <v>2</v>
      </c>
    </row>
    <row r="34" spans="1:3" x14ac:dyDescent="0.2">
      <c r="A34" s="5"/>
      <c r="B34" s="5"/>
      <c r="C34" s="5"/>
    </row>
    <row r="37" spans="1:3" ht="15.75" x14ac:dyDescent="0.25">
      <c r="A37" s="6"/>
      <c r="B37" s="2"/>
      <c r="C37" s="6"/>
    </row>
    <row r="38" spans="1:3" x14ac:dyDescent="0.2">
      <c r="A38" s="5" t="s">
        <v>1</v>
      </c>
      <c r="B38" s="4"/>
      <c r="C38" s="3" t="s">
        <v>0</v>
      </c>
    </row>
    <row r="39" spans="1:3" ht="15.75" x14ac:dyDescent="0.25">
      <c r="C39" s="2"/>
    </row>
  </sheetData>
  <mergeCells count="6">
    <mergeCell ref="B31:C31"/>
    <mergeCell ref="A1:C1"/>
    <mergeCell ref="A2:C2"/>
    <mergeCell ref="A3:C3"/>
    <mergeCell ref="A4:C4"/>
    <mergeCell ref="B30:C30"/>
  </mergeCells>
  <pageMargins left="0.56000000000000005" right="0.7" top="1.56" bottom="0.31" header="0.26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Est. de Rendimiento Fin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yrene carrasco medrano</dc:creator>
  <cp:lastModifiedBy>yrene carrasco medrano</cp:lastModifiedBy>
  <dcterms:created xsi:type="dcterms:W3CDTF">2023-07-14T20:45:59Z</dcterms:created>
  <dcterms:modified xsi:type="dcterms:W3CDTF">2023-07-14T20:48:06Z</dcterms:modified>
</cp:coreProperties>
</file>